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Sheet1!$A$1:$J$33</definedName>
  </definedNames>
  <calcPr calcId="125725"/>
</workbook>
</file>

<file path=xl/calcChain.xml><?xml version="1.0" encoding="utf-8"?>
<calcChain xmlns="http://schemas.openxmlformats.org/spreadsheetml/2006/main">
  <c r="D22" i="1"/>
  <c r="J7"/>
  <c r="J11" s="1"/>
  <c r="F19" l="1"/>
  <c r="H19" s="1"/>
  <c r="F20"/>
  <c r="H20" s="1"/>
  <c r="J20" s="1"/>
  <c r="F17"/>
  <c r="H17" s="1"/>
  <c r="J17" s="1"/>
  <c r="F21"/>
  <c r="H21" s="1"/>
  <c r="F18"/>
  <c r="H18" s="1"/>
  <c r="F16"/>
  <c r="J12"/>
  <c r="J10" s="1"/>
  <c r="J21" l="1"/>
  <c r="H16"/>
  <c r="H22" s="1"/>
  <c r="J19"/>
  <c r="J18"/>
  <c r="F22"/>
  <c r="J16" l="1"/>
  <c r="J22" s="1"/>
</calcChain>
</file>

<file path=xl/comments1.xml><?xml version="1.0" encoding="utf-8"?>
<comments xmlns="http://schemas.openxmlformats.org/spreadsheetml/2006/main">
  <authors>
    <author>welcome</author>
  </authors>
  <commentList>
    <comment ref="J8" authorId="0">
      <text>
        <r>
          <rPr>
            <b/>
            <sz val="9"/>
            <color indexed="81"/>
            <rFont val="Tahoma"/>
            <family val="2"/>
          </rPr>
          <t>welcome:</t>
        </r>
        <r>
          <rPr>
            <sz val="9"/>
            <color indexed="81"/>
            <rFont val="Tahoma"/>
            <family val="2"/>
          </rPr>
          <t xml:space="preserve">
GÕ SỐ LIỆU VÀO ĐÂY NHÉ</t>
        </r>
      </text>
    </comment>
    <comment ref="D14" authorId="0">
      <text>
        <r>
          <rPr>
            <b/>
            <sz val="9"/>
            <color indexed="81"/>
            <rFont val="Tahoma"/>
            <family val="2"/>
          </rPr>
          <t>welcome:</t>
        </r>
        <r>
          <rPr>
            <sz val="9"/>
            <color indexed="81"/>
            <rFont val="Tahoma"/>
            <family val="2"/>
          </rPr>
          <t xml:space="preserve">
NHẬP SỐ LIỆU VÀO CỘT NÀY</t>
        </r>
      </text>
    </comment>
    <comment ref="F14" authorId="0">
      <text>
        <r>
          <rPr>
            <b/>
            <sz val="9"/>
            <color indexed="81"/>
            <rFont val="Tahoma"/>
            <family val="2"/>
          </rPr>
          <t>welcome:</t>
        </r>
        <r>
          <rPr>
            <sz val="9"/>
            <color indexed="81"/>
            <rFont val="Tahoma"/>
            <family val="2"/>
          </rPr>
          <t xml:space="preserve">
PHẦN NÀY CÀI CÔNG THỨC RỒI.
</t>
        </r>
      </text>
    </comment>
  </commentList>
</comments>
</file>

<file path=xl/sharedStrings.xml><?xml version="1.0" encoding="utf-8"?>
<sst xmlns="http://schemas.openxmlformats.org/spreadsheetml/2006/main" count="24" uniqueCount="23">
  <si>
    <t>CÔNG TY TNHH HKTVN</t>
  </si>
  <si>
    <t>(THEO TỶ LỆ DOANH THU MIỄN THUẾ TNDN VÀ DOANH THU TÍNH THUẾ TNDN)</t>
  </si>
  <si>
    <t>STT</t>
  </si>
  <si>
    <t>DOANH THU MIỄN THUẾ TNDN</t>
  </si>
  <si>
    <t>DOANH THU CHỊU THUẾ TNDN</t>
  </si>
  <si>
    <t>TỶ LỆ DOANH THU MT/TỔNG DOANH THU</t>
  </si>
  <si>
    <t>TỶ LỆ DOANH THU CHỊU THUẾ/TỔNG DOANH THU</t>
  </si>
  <si>
    <t>I. TỔNG DOANH THU:</t>
  </si>
  <si>
    <t>II. TÍNH TỶ LỆ :</t>
  </si>
  <si>
    <t>PHÂN BỔ CHO</t>
  </si>
  <si>
    <t>DOANH THU MIỄN THUẾ</t>
  </si>
  <si>
    <t>DOANH THU CHỊU THUẾ</t>
  </si>
  <si>
    <t>TỔNG CỘNG</t>
  </si>
  <si>
    <t>Chi phí bán hàng</t>
  </si>
  <si>
    <t>Chi phí quản lý doanh nghiệp</t>
  </si>
  <si>
    <t>Chi phí trả trước ngắn hạn</t>
  </si>
  <si>
    <t>Chi phí trả trước dài hạn</t>
  </si>
  <si>
    <t>….</t>
  </si>
  <si>
    <t>SỐ TIỀN</t>
  </si>
  <si>
    <t>……. Ngày………..Tháng …….Năm……</t>
  </si>
  <si>
    <t>BẢNG PHÂN BỔ CHI PHÍ QUÝ I/2015</t>
  </si>
  <si>
    <t>MST: 9999999999</t>
  </si>
  <si>
    <t xml:space="preserve">CHI PHÍ 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</si>
</sst>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6" formatCode="_-* #,##0_-;\-* #,##0_-;_-* &quot;-&quot;??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8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10" fontId="2" fillId="0" borderId="0" xfId="1" applyNumberFormat="1" applyFont="1"/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 vertical="center" wrapText="1"/>
    </xf>
    <xf numFmtId="166" fontId="2" fillId="0" borderId="0" xfId="1" applyNumberFormat="1" applyFont="1"/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6" fontId="2" fillId="0" borderId="1" xfId="1" applyNumberFormat="1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6" fillId="0" borderId="0" xfId="0" applyFont="1" applyAlignment="1">
      <alignment horizontal="center" vertical="center" wrapText="1"/>
    </xf>
    <xf numFmtId="10" fontId="3" fillId="0" borderId="0" xfId="0" applyNumberFormat="1" applyFont="1"/>
    <xf numFmtId="166" fontId="3" fillId="0" borderId="0" xfId="1" applyNumberFormat="1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66" fontId="5" fillId="2" borderId="1" xfId="1" applyNumberFormat="1" applyFont="1" applyFill="1" applyBorder="1" applyAlignment="1">
      <alignment horizontal="center" vertical="center" wrapText="1"/>
    </xf>
    <xf numFmtId="166" fontId="5" fillId="2" borderId="1" xfId="1" applyNumberFormat="1" applyFont="1" applyFill="1" applyBorder="1" applyAlignment="1">
      <alignment horizontal="center" vertical="center"/>
    </xf>
    <xf numFmtId="0" fontId="5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4"/>
  <sheetViews>
    <sheetView tabSelected="1" topLeftCell="A19" workbookViewId="0">
      <selection activeCell="I30" sqref="I30"/>
    </sheetView>
  </sheetViews>
  <sheetFormatPr defaultRowHeight="15.75"/>
  <cols>
    <col min="1" max="1" width="7.85546875" style="1" customWidth="1"/>
    <col min="2" max="2" width="12.28515625" style="1" customWidth="1"/>
    <col min="3" max="3" width="14.85546875" style="1" customWidth="1"/>
    <col min="4" max="4" width="10.5703125" style="1" customWidth="1"/>
    <col min="5" max="5" width="12.5703125" style="1" customWidth="1"/>
    <col min="6" max="6" width="10.85546875" style="1" customWidth="1"/>
    <col min="7" max="7" width="11" style="1" customWidth="1"/>
    <col min="8" max="8" width="10.85546875" style="1" customWidth="1"/>
    <col min="9" max="9" width="10.28515625" style="1" customWidth="1"/>
    <col min="10" max="10" width="20.7109375" style="1" bestFit="1" customWidth="1"/>
    <col min="11" max="16384" width="9.140625" style="1"/>
  </cols>
  <sheetData>
    <row r="1" spans="1:10">
      <c r="A1" s="7" t="s">
        <v>0</v>
      </c>
    </row>
    <row r="2" spans="1:10">
      <c r="A2" s="7" t="s">
        <v>21</v>
      </c>
    </row>
    <row r="3" spans="1:10" ht="22.5">
      <c r="A3" s="13" t="s">
        <v>20</v>
      </c>
      <c r="B3" s="13"/>
      <c r="C3" s="13"/>
      <c r="D3" s="13"/>
      <c r="E3" s="13"/>
      <c r="F3" s="13"/>
      <c r="G3" s="13"/>
      <c r="H3" s="13"/>
      <c r="I3" s="13"/>
      <c r="J3" s="13"/>
    </row>
    <row r="4" spans="1:10" s="4" customFormat="1" ht="18.75">
      <c r="A4" s="5" t="s">
        <v>1</v>
      </c>
      <c r="B4" s="5"/>
      <c r="C4" s="5"/>
      <c r="D4" s="5"/>
      <c r="E4" s="5"/>
      <c r="F4" s="5"/>
      <c r="G4" s="5"/>
      <c r="H4" s="5"/>
      <c r="I4" s="5"/>
      <c r="J4" s="5"/>
    </row>
    <row r="7" spans="1:10">
      <c r="B7" s="7" t="s">
        <v>7</v>
      </c>
      <c r="J7" s="15">
        <f>J8+J9</f>
        <v>600000000</v>
      </c>
    </row>
    <row r="8" spans="1:10">
      <c r="B8" s="1">
        <v>1</v>
      </c>
      <c r="C8" s="1" t="s">
        <v>3</v>
      </c>
      <c r="J8" s="6">
        <v>100000000</v>
      </c>
    </row>
    <row r="9" spans="1:10">
      <c r="B9" s="1">
        <v>2</v>
      </c>
      <c r="C9" s="1" t="s">
        <v>4</v>
      </c>
      <c r="J9" s="6">
        <v>500000000</v>
      </c>
    </row>
    <row r="10" spans="1:10">
      <c r="B10" s="7" t="s">
        <v>8</v>
      </c>
      <c r="J10" s="14">
        <f>SUM(J11:J12)</f>
        <v>1</v>
      </c>
    </row>
    <row r="11" spans="1:10">
      <c r="B11" s="1" t="s">
        <v>5</v>
      </c>
      <c r="J11" s="2">
        <f>ROUND(J8/J7,2)</f>
        <v>0.17</v>
      </c>
    </row>
    <row r="12" spans="1:10">
      <c r="B12" s="1" t="s">
        <v>6</v>
      </c>
      <c r="J12" s="2">
        <f>100%-J11</f>
        <v>0.83</v>
      </c>
    </row>
    <row r="13" spans="1:10" ht="15.75" customHeight="1">
      <c r="F13" s="21"/>
      <c r="G13" s="21"/>
      <c r="H13" s="21"/>
      <c r="I13" s="21"/>
    </row>
    <row r="14" spans="1:10" s="3" customFormat="1" ht="24" customHeight="1">
      <c r="A14" s="17" t="s">
        <v>2</v>
      </c>
      <c r="B14" s="17" t="s">
        <v>22</v>
      </c>
      <c r="C14" s="18"/>
      <c r="D14" s="17" t="s">
        <v>18</v>
      </c>
      <c r="E14" s="18"/>
      <c r="F14" s="16" t="s">
        <v>9</v>
      </c>
      <c r="G14" s="16"/>
      <c r="H14" s="16"/>
      <c r="I14" s="16"/>
      <c r="J14" s="17" t="s">
        <v>12</v>
      </c>
    </row>
    <row r="15" spans="1:10" s="3" customFormat="1" ht="45" customHeight="1">
      <c r="A15" s="19"/>
      <c r="B15" s="19"/>
      <c r="C15" s="20"/>
      <c r="D15" s="19"/>
      <c r="E15" s="20"/>
      <c r="F15" s="16" t="s">
        <v>10</v>
      </c>
      <c r="G15" s="16"/>
      <c r="H15" s="16" t="s">
        <v>11</v>
      </c>
      <c r="I15" s="16"/>
      <c r="J15" s="19"/>
    </row>
    <row r="16" spans="1:10" ht="31.5" customHeight="1">
      <c r="A16" s="9">
        <v>1</v>
      </c>
      <c r="B16" s="10" t="s">
        <v>13</v>
      </c>
      <c r="C16" s="10"/>
      <c r="D16" s="11">
        <v>1200000</v>
      </c>
      <c r="E16" s="11"/>
      <c r="F16" s="11">
        <f>ROUND(D16*$J$11,0)</f>
        <v>204000</v>
      </c>
      <c r="G16" s="11"/>
      <c r="H16" s="11">
        <f>D16-F16</f>
        <v>996000</v>
      </c>
      <c r="I16" s="11"/>
      <c r="J16" s="12">
        <f>F16+H16</f>
        <v>1200000</v>
      </c>
    </row>
    <row r="17" spans="1:10" ht="31.5" customHeight="1">
      <c r="A17" s="9">
        <v>2</v>
      </c>
      <c r="B17" s="10" t="s">
        <v>14</v>
      </c>
      <c r="C17" s="10"/>
      <c r="D17" s="11">
        <v>1300000</v>
      </c>
      <c r="E17" s="11"/>
      <c r="F17" s="11">
        <f t="shared" ref="F17:F21" si="0">ROUND(D17*$J$11,0)</f>
        <v>221000</v>
      </c>
      <c r="G17" s="11"/>
      <c r="H17" s="11">
        <f t="shared" ref="H17:H21" si="1">D17-F17</f>
        <v>1079000</v>
      </c>
      <c r="I17" s="11"/>
      <c r="J17" s="12">
        <f t="shared" ref="J17:J21" si="2">F17+H17</f>
        <v>1300000</v>
      </c>
    </row>
    <row r="18" spans="1:10" ht="31.5" customHeight="1">
      <c r="A18" s="9">
        <v>3</v>
      </c>
      <c r="B18" s="10" t="s">
        <v>15</v>
      </c>
      <c r="C18" s="10"/>
      <c r="D18" s="11">
        <v>20000000</v>
      </c>
      <c r="E18" s="11"/>
      <c r="F18" s="11">
        <f t="shared" si="0"/>
        <v>3400000</v>
      </c>
      <c r="G18" s="11"/>
      <c r="H18" s="11">
        <f t="shared" si="1"/>
        <v>16600000</v>
      </c>
      <c r="I18" s="11"/>
      <c r="J18" s="12">
        <f t="shared" si="2"/>
        <v>20000000</v>
      </c>
    </row>
    <row r="19" spans="1:10" ht="31.5" customHeight="1">
      <c r="A19" s="9">
        <v>4</v>
      </c>
      <c r="B19" s="10" t="s">
        <v>16</v>
      </c>
      <c r="C19" s="10"/>
      <c r="D19" s="11">
        <v>400000000</v>
      </c>
      <c r="E19" s="11"/>
      <c r="F19" s="11">
        <f t="shared" si="0"/>
        <v>68000000</v>
      </c>
      <c r="G19" s="11"/>
      <c r="H19" s="11">
        <f t="shared" si="1"/>
        <v>332000000</v>
      </c>
      <c r="I19" s="11"/>
      <c r="J19" s="12">
        <f t="shared" si="2"/>
        <v>400000000</v>
      </c>
    </row>
    <row r="20" spans="1:10" ht="31.5" customHeight="1">
      <c r="A20" s="9">
        <v>5</v>
      </c>
      <c r="B20" s="10" t="s">
        <v>17</v>
      </c>
      <c r="C20" s="10"/>
      <c r="D20" s="11"/>
      <c r="E20" s="11"/>
      <c r="F20" s="11">
        <f t="shared" si="0"/>
        <v>0</v>
      </c>
      <c r="G20" s="11"/>
      <c r="H20" s="11">
        <f t="shared" si="1"/>
        <v>0</v>
      </c>
      <c r="I20" s="11"/>
      <c r="J20" s="12">
        <f t="shared" si="2"/>
        <v>0</v>
      </c>
    </row>
    <row r="21" spans="1:10" ht="31.5" customHeight="1">
      <c r="A21" s="9">
        <v>6</v>
      </c>
      <c r="B21" s="10"/>
      <c r="C21" s="10"/>
      <c r="D21" s="11"/>
      <c r="E21" s="11"/>
      <c r="F21" s="11">
        <f t="shared" si="0"/>
        <v>0</v>
      </c>
      <c r="G21" s="11"/>
      <c r="H21" s="11">
        <f t="shared" si="1"/>
        <v>0</v>
      </c>
      <c r="I21" s="11"/>
      <c r="J21" s="12">
        <f t="shared" si="2"/>
        <v>0</v>
      </c>
    </row>
    <row r="22" spans="1:10" s="26" customFormat="1" ht="25.5" customHeight="1">
      <c r="A22" s="22"/>
      <c r="B22" s="23" t="s">
        <v>12</v>
      </c>
      <c r="C22" s="23"/>
      <c r="D22" s="24">
        <f>SUM(D16:D21)</f>
        <v>422500000</v>
      </c>
      <c r="E22" s="24"/>
      <c r="F22" s="24">
        <f>SUM(F16:F21)</f>
        <v>71825000</v>
      </c>
      <c r="G22" s="24"/>
      <c r="H22" s="24">
        <f>SUM(H16:H21)</f>
        <v>350675000</v>
      </c>
      <c r="I22" s="24"/>
      <c r="J22" s="25">
        <f>SUM(J16:J21)</f>
        <v>422500000</v>
      </c>
    </row>
    <row r="24" spans="1:10">
      <c r="G24" s="8" t="s">
        <v>19</v>
      </c>
      <c r="H24" s="8"/>
      <c r="I24" s="8"/>
      <c r="J24" s="8"/>
    </row>
  </sheetData>
  <mergeCells count="38">
    <mergeCell ref="F14:I14"/>
    <mergeCell ref="A3:J3"/>
    <mergeCell ref="A4:J4"/>
    <mergeCell ref="G24:J24"/>
    <mergeCell ref="B14:C15"/>
    <mergeCell ref="D14:E15"/>
    <mergeCell ref="A14:A15"/>
    <mergeCell ref="J14:J15"/>
    <mergeCell ref="F15:G15"/>
    <mergeCell ref="H15:I15"/>
    <mergeCell ref="D22:E22"/>
    <mergeCell ref="F22:G22"/>
    <mergeCell ref="H22:I22"/>
    <mergeCell ref="B16:C16"/>
    <mergeCell ref="B17:C17"/>
    <mergeCell ref="B18:C18"/>
    <mergeCell ref="B19:C19"/>
    <mergeCell ref="B20:C20"/>
    <mergeCell ref="B21:C21"/>
    <mergeCell ref="D20:E20"/>
    <mergeCell ref="F20:G20"/>
    <mergeCell ref="H20:I20"/>
    <mergeCell ref="D21:E21"/>
    <mergeCell ref="F21:G21"/>
    <mergeCell ref="H21:I21"/>
    <mergeCell ref="H16:I16"/>
    <mergeCell ref="F17:G17"/>
    <mergeCell ref="H17:I17"/>
    <mergeCell ref="F18:G18"/>
    <mergeCell ref="H18:I18"/>
    <mergeCell ref="F19:G19"/>
    <mergeCell ref="H19:I19"/>
    <mergeCell ref="B22:C22"/>
    <mergeCell ref="D16:E16"/>
    <mergeCell ref="D17:E17"/>
    <mergeCell ref="D18:E18"/>
    <mergeCell ref="D19:E19"/>
    <mergeCell ref="F16:G16"/>
  </mergeCells>
  <printOptions horizontalCentered="1"/>
  <pageMargins left="0" right="0" top="0" bottom="0" header="0" footer="0"/>
  <pageSetup paperSize="9" scale="82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www.dantaichinh.com; welcome</dc:creator>
  <dc:description>www.dantaichinh.com;</dc:description>
  <cp:lastModifiedBy>welcome</cp:lastModifiedBy>
  <cp:lastPrinted>2015-02-27T10:11:14Z</cp:lastPrinted>
  <dcterms:created xsi:type="dcterms:W3CDTF">2015-02-27T09:17:34Z</dcterms:created>
  <dcterms:modified xsi:type="dcterms:W3CDTF">2015-02-27T10:18:35Z</dcterms:modified>
  <cp:category>www.dantaichinh.com</cp:category>
</cp:coreProperties>
</file>